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13_ncr:1_{54177492-328D-4D38-A5BE-9C751E398407}" xr6:coauthVersionLast="36" xr6:coauthVersionMax="36" xr10:uidLastSave="{00000000-0000-0000-0000-000000000000}"/>
  <bookViews>
    <workbookView xWindow="0" yWindow="0" windowWidth="20490" windowHeight="660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s="1"/>
  <c r="E33" i="2" l="1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<sst xmlns="http://schemas.openxmlformats.org/spreadsheetml/2006/main" count="62" uniqueCount="53">
  <si>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</si>
  <si>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</si>
  <si>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</si>
  <si>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</si>
  <si>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</si>
  <si>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</si>
  <si>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</si>
  <si>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</si>
  <si>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</si>
  <si>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</si>
  <si>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</si>
  <si>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</si>
  <si>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</si>
  <si>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</si>
  <si>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</si>
  <si>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</si>
  <si>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</si>
  <si>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</si>
  <si>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</si>
  <si>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</si>
  <si>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</si>
  <si>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</si>
  <si>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</si>
  <si>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</si>
  <si>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</si>
  <si>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</si>
  <si>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</si>
  <si>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</si>
  <si>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</si>
  <si>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</si>
  <si>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</si>
  <si>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</si>
  <si>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</si>
  <si>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</si>
  <si>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</si>
  <si>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</si>
  <si>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</si>
  <si>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</si>
  <si>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</si>
  <si>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</si>
  <si>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</si>
  <si>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</si>
  <si>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</si>
  <si>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</si>
  <si>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</si>
  <si>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</si>
  <si>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</si>
  <si>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</si>
  <si>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</si>
  <si>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</si>
  <si>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</si>
  <si>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San Felipe
Estado de Flujos de Efectivo
Del 1 de Enero AL 31 DE DICIEMBRE DEL 2021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</si>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</sst>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63</xdr:row>
      <xdr:rowOff>73025</xdr:rowOff>
    </xdr:from>
    <xdr:to>
      <xdr:col>4</xdr:col>
      <xdr:colOff>904875</xdr:colOff>
      <xdr:row>65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458" b="31381"/>
        <a:stretch/>
      </xdr:blipFill>
      <xdr:spPr>
        <a:xfrm>
          <a:off x="152401" y="9674225"/>
          <a:ext cx="6724649" cy="2127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showGridLines="0" tabSelected="1" zoomScale="130" zoomScaleNormal="13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419283534.50999999</v>
      </c>
      <c r="E5" s="14">
        <f>SUM(E6:E15)</f>
        <v>436902014.54000002</v>
      </c>
    </row>
    <row r="6" spans="1:5" x14ac:dyDescent="0.2">
      <c r="A6" s="26">
        <v>4110</v>
      </c>
      <c r="C6" s="15" t="s">
        <v>3</v>
      </c>
      <c r="D6" s="16">
        <v>24078593.66</v>
      </c>
      <c r="E6" s="17">
        <v>21746751.109999999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6031907.9199999999</v>
      </c>
      <c r="E9" s="17">
        <v>5599666.0800000001</v>
      </c>
    </row>
    <row r="10" spans="1:5" x14ac:dyDescent="0.2">
      <c r="A10" s="26">
        <v>4150</v>
      </c>
      <c r="C10" s="15" t="s">
        <v>43</v>
      </c>
      <c r="D10" s="16">
        <v>4540908.6100000003</v>
      </c>
      <c r="E10" s="17">
        <v>3800735.37</v>
      </c>
    </row>
    <row r="11" spans="1:5" x14ac:dyDescent="0.2">
      <c r="A11" s="26">
        <v>4160</v>
      </c>
      <c r="C11" s="15" t="s">
        <v>44</v>
      </c>
      <c r="D11" s="16">
        <v>2334329.06</v>
      </c>
      <c r="E11" s="17">
        <v>2571182.37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382297795.25999999</v>
      </c>
      <c r="E13" s="17">
        <v>403183679.61000001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245115151.42000002</v>
      </c>
      <c r="E16" s="14">
        <f>SUM(E17:E32)</f>
        <v>237658154.34</v>
      </c>
    </row>
    <row r="17" spans="1:5" x14ac:dyDescent="0.2">
      <c r="A17" s="26">
        <v>5110</v>
      </c>
      <c r="C17" s="15" t="s">
        <v>8</v>
      </c>
      <c r="D17" s="16">
        <v>116785539.26000001</v>
      </c>
      <c r="E17" s="17">
        <v>115042943.72</v>
      </c>
    </row>
    <row r="18" spans="1:5" x14ac:dyDescent="0.2">
      <c r="A18" s="26">
        <v>5120</v>
      </c>
      <c r="C18" s="15" t="s">
        <v>9</v>
      </c>
      <c r="D18" s="16">
        <v>28860936.059999999</v>
      </c>
      <c r="E18" s="17">
        <v>24033592.989999998</v>
      </c>
    </row>
    <row r="19" spans="1:5" x14ac:dyDescent="0.2">
      <c r="A19" s="26">
        <v>5130</v>
      </c>
      <c r="C19" s="15" t="s">
        <v>10</v>
      </c>
      <c r="D19" s="16">
        <v>31030629.68</v>
      </c>
      <c r="E19" s="17">
        <v>32073324.68</v>
      </c>
    </row>
    <row r="20" spans="1:5" x14ac:dyDescent="0.2">
      <c r="A20" s="26">
        <v>5210</v>
      </c>
      <c r="C20" s="15" t="s">
        <v>11</v>
      </c>
      <c r="D20" s="16">
        <v>14540013</v>
      </c>
      <c r="E20" s="17">
        <v>14540012.720000001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7390746.4500000002</v>
      </c>
      <c r="E22" s="17">
        <v>8806478.9499999993</v>
      </c>
    </row>
    <row r="23" spans="1:5" x14ac:dyDescent="0.2">
      <c r="A23" s="26">
        <v>5240</v>
      </c>
      <c r="C23" s="15" t="s">
        <v>14</v>
      </c>
      <c r="D23" s="16">
        <v>35600482.549999997</v>
      </c>
      <c r="E23" s="17">
        <v>30690001.390000001</v>
      </c>
    </row>
    <row r="24" spans="1:5" x14ac:dyDescent="0.2">
      <c r="A24" s="26">
        <v>5250</v>
      </c>
      <c r="C24" s="15" t="s">
        <v>15</v>
      </c>
      <c r="D24" s="16">
        <v>7872616.3600000003</v>
      </c>
      <c r="E24" s="17">
        <v>7227015.4000000004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792797.55</v>
      </c>
      <c r="E27" s="17">
        <v>492000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2241390.5099999998</v>
      </c>
      <c r="E31" s="17">
        <v>4752784.49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6" x14ac:dyDescent="0.2">
      <c r="A33" s="18" t="s">
        <v>24</v>
      </c>
      <c r="C33" s="19"/>
      <c r="D33" s="13">
        <f>D5-D16</f>
        <v>174168383.08999997</v>
      </c>
      <c r="E33" s="14">
        <f>E5-E16</f>
        <v>199243860.20000002</v>
      </c>
      <c r="F33" s="3" t="s">
        <v>52</v>
      </c>
    </row>
    <row r="34" spans="1:6" x14ac:dyDescent="0.2">
      <c r="A34" s="20"/>
      <c r="C34" s="19"/>
      <c r="D34" s="13"/>
      <c r="E34" s="14"/>
    </row>
    <row r="35" spans="1:6" x14ac:dyDescent="0.2">
      <c r="A35" s="7" t="s">
        <v>25</v>
      </c>
      <c r="C35" s="8"/>
      <c r="D35" s="16"/>
      <c r="E35" s="17"/>
    </row>
    <row r="36" spans="1:6" x14ac:dyDescent="0.2">
      <c r="A36" s="4"/>
      <c r="B36" s="11" t="s">
        <v>2</v>
      </c>
      <c r="C36" s="12"/>
      <c r="D36" s="13">
        <f>SUM(D37:D39)</f>
        <v>2851706.23</v>
      </c>
      <c r="E36" s="14">
        <f>SUM(E37:E39)</f>
        <v>1261200.93</v>
      </c>
    </row>
    <row r="37" spans="1:6" x14ac:dyDescent="0.2">
      <c r="A37" s="4"/>
      <c r="C37" s="15" t="s">
        <v>26</v>
      </c>
      <c r="D37" s="16">
        <v>0</v>
      </c>
      <c r="E37" s="17">
        <v>0</v>
      </c>
    </row>
    <row r="38" spans="1:6" x14ac:dyDescent="0.2">
      <c r="A38" s="4"/>
      <c r="C38" s="15" t="s">
        <v>27</v>
      </c>
      <c r="D38" s="16">
        <v>0</v>
      </c>
      <c r="E38" s="17">
        <v>0</v>
      </c>
    </row>
    <row r="39" spans="1:6" x14ac:dyDescent="0.2">
      <c r="A39" s="4"/>
      <c r="C39" s="15" t="s">
        <v>28</v>
      </c>
      <c r="D39" s="16">
        <v>2851706.23</v>
      </c>
      <c r="E39" s="17">
        <v>1261200.93</v>
      </c>
    </row>
    <row r="40" spans="1:6" x14ac:dyDescent="0.2">
      <c r="A40" s="4"/>
      <c r="B40" s="11" t="s">
        <v>7</v>
      </c>
      <c r="C40" s="12"/>
      <c r="D40" s="13">
        <f>SUM(D41:D43)</f>
        <v>34042591.369999997</v>
      </c>
      <c r="E40" s="14">
        <f>SUM(E41:E43)</f>
        <v>97236749.520000011</v>
      </c>
    </row>
    <row r="41" spans="1:6" x14ac:dyDescent="0.2">
      <c r="A41" s="26">
        <v>1230</v>
      </c>
      <c r="C41" s="15" t="s">
        <v>26</v>
      </c>
      <c r="D41" s="16">
        <v>23694478.649999999</v>
      </c>
      <c r="E41" s="17">
        <v>84536815.930000007</v>
      </c>
    </row>
    <row r="42" spans="1:6" x14ac:dyDescent="0.2">
      <c r="A42" s="26" t="s">
        <v>50</v>
      </c>
      <c r="C42" s="15" t="s">
        <v>27</v>
      </c>
      <c r="D42" s="16">
        <v>10348112.719999999</v>
      </c>
      <c r="E42" s="17">
        <v>12699933.59</v>
      </c>
    </row>
    <row r="43" spans="1:6" x14ac:dyDescent="0.2">
      <c r="A43" s="4"/>
      <c r="C43" s="15" t="s">
        <v>29</v>
      </c>
      <c r="D43" s="16">
        <v>0</v>
      </c>
      <c r="E43" s="17">
        <v>0</v>
      </c>
    </row>
    <row r="44" spans="1:6" x14ac:dyDescent="0.2">
      <c r="A44" s="18" t="s">
        <v>30</v>
      </c>
      <c r="C44" s="19"/>
      <c r="D44" s="13">
        <f>D36-D40</f>
        <v>-31190885.139999997</v>
      </c>
      <c r="E44" s="14">
        <f>E36-E40</f>
        <v>-95975548.590000004</v>
      </c>
    </row>
    <row r="45" spans="1:6" x14ac:dyDescent="0.2">
      <c r="A45" s="20"/>
      <c r="C45" s="19"/>
      <c r="D45" s="13"/>
      <c r="E45" s="14"/>
    </row>
    <row r="46" spans="1:6" x14ac:dyDescent="0.2">
      <c r="A46" s="7" t="s">
        <v>31</v>
      </c>
      <c r="C46" s="8"/>
      <c r="D46" s="16"/>
      <c r="E46" s="17"/>
    </row>
    <row r="47" spans="1:6" x14ac:dyDescent="0.2">
      <c r="A47" s="4"/>
      <c r="B47" s="11" t="s">
        <v>2</v>
      </c>
      <c r="C47" s="12"/>
      <c r="D47" s="13">
        <f>SUM(D48+D51)</f>
        <v>-172833192.61000001</v>
      </c>
      <c r="E47" s="14">
        <f>SUM(E48+E51)</f>
        <v>-108669167.63</v>
      </c>
    </row>
    <row r="48" spans="1:6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-172833192.61000001</v>
      </c>
      <c r="E51" s="17">
        <v>-108669167.63</v>
      </c>
    </row>
    <row r="52" spans="1:5" x14ac:dyDescent="0.2">
      <c r="A52" s="4"/>
      <c r="B52" s="11" t="s">
        <v>7</v>
      </c>
      <c r="C52" s="12"/>
      <c r="D52" s="13">
        <f>SUM(D53+D56)</f>
        <v>3346469.7</v>
      </c>
      <c r="E52" s="14">
        <f>SUM(E53+E56)</f>
        <v>8466153.6099999994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3346469.7</v>
      </c>
      <c r="E56" s="17">
        <v>8466153.6099999994</v>
      </c>
    </row>
    <row r="57" spans="1:5" x14ac:dyDescent="0.2">
      <c r="A57" s="18" t="s">
        <v>38</v>
      </c>
      <c r="C57" s="19"/>
      <c r="D57" s="13">
        <f>D47-D52</f>
        <v>-176179662.31</v>
      </c>
      <c r="E57" s="14">
        <f>E47-E52</f>
        <v>-117135321.23999999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-33202164.360000014</v>
      </c>
      <c r="E59" s="14">
        <f>E57+E44+E33</f>
        <v>-13867009.629999965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74274113.620000005</v>
      </c>
      <c r="E61" s="14">
        <v>88141123.25</v>
      </c>
    </row>
    <row r="62" spans="1:5" x14ac:dyDescent="0.2">
      <c r="A62" s="18" t="s">
        <v>41</v>
      </c>
      <c r="C62" s="19"/>
      <c r="D62" s="13">
        <v>41071949.259999998</v>
      </c>
      <c r="E62" s="14">
        <v>74274113.620000005</v>
      </c>
    </row>
    <row r="63" spans="1:5" x14ac:dyDescent="0.2">
      <c r="A63" s="22"/>
      <c r="B63" s="23"/>
      <c r="C63" s="24"/>
      <c r="D63" s="24"/>
      <c r="E63" s="25"/>
    </row>
  </sheetData>
  <sheetProtection formatCells="0" formatColumns="0" formatRows="0" autoFilter="0"/>
  <mergeCells count="2">
    <mergeCell ref="A1:E1"/>
    <mergeCell ref="A2:C2"/>
  </mergeCells>
  <pageMargins left="0.70866141732283472" right="0.17" top="0.55118110236220474" bottom="0.43" header="0.31496062992125984" footer="0.31496062992125984"/>
  <pageSetup scale="8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212f5b6f-540c-444d-8783-9749c880513e"/>
    <ds:schemaRef ds:uri="http://purl.org/dc/elements/1.1/"/>
    <ds:schemaRef ds:uri="http://schemas.microsoft.com/office/2006/documentManagement/types"/>
    <ds:schemaRef ds:uri="45be96a9-161b-45e5-8955-82d7971c9a3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2022-01-31T15:51:31Z</cp:lastPrinted>
  <dcterms:created xsi:type="dcterms:W3CDTF">2012-12-11T20:31:36Z</dcterms:created>
  <dcterms:modified xsi:type="dcterms:W3CDTF">2022-03-07T21:53:05Z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